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班车" sheetId="1" r:id="rId1"/>
    <sheet name="包车" sheetId="2" r:id="rId2"/>
    <sheet name="Sheet1" sheetId="5" state="hidden" r:id="rId3"/>
    <sheet name="班车增长率" sheetId="4" state="hidden" r:id="rId4"/>
    <sheet name="包车增长率" sheetId="3" state="hidden" r:id="rId5"/>
  </sheets>
  <calcPr calcId="144525"/>
</workbook>
</file>

<file path=xl/sharedStrings.xml><?xml version="1.0" encoding="utf-8"?>
<sst xmlns="http://schemas.openxmlformats.org/spreadsheetml/2006/main" count="101" uniqueCount="50">
  <si>
    <t>济宁客运市场班线运力统计表</t>
  </si>
  <si>
    <t xml:space="preserve">                                                                      日期：2025年12月31日</t>
  </si>
  <si>
    <t>序号</t>
  </si>
  <si>
    <t>企业名称</t>
  </si>
  <si>
    <t>企业所在地</t>
  </si>
  <si>
    <t>车辆总数</t>
  </si>
  <si>
    <t>备注</t>
  </si>
  <si>
    <t>山东省济宁交通运输集团有限公司</t>
  </si>
  <si>
    <t>任城区</t>
  </si>
  <si>
    <t>济宁市顺通旅游汽车有限公司</t>
  </si>
  <si>
    <t>济南机场班线</t>
  </si>
  <si>
    <t>梁山县水浒客运有限责任公司</t>
  </si>
  <si>
    <t>梁山县</t>
  </si>
  <si>
    <t xml:space="preserve"> 合  计：</t>
  </si>
  <si>
    <t xml:space="preserve">    备注：客运市场运力情况每半年公布一次。</t>
  </si>
  <si>
    <t>济宁客运市场包车运力统计表</t>
  </si>
  <si>
    <t xml:space="preserve">                                  日期：2025年12月31日</t>
  </si>
  <si>
    <t>序
号</t>
  </si>
  <si>
    <t>类  别</t>
  </si>
  <si>
    <t>合计</t>
  </si>
  <si>
    <t>省际</t>
  </si>
  <si>
    <t>省内</t>
  </si>
  <si>
    <t>济宁市公交正通汽车服务有限公司</t>
  </si>
  <si>
    <t>济宁宏益达汽车服务有限公司</t>
  </si>
  <si>
    <t>济宁市源鑫汽车服务有限公司</t>
  </si>
  <si>
    <t>济宁锦泉汽车服务有限公司</t>
  </si>
  <si>
    <t>济宁交运校车服务有限公司</t>
  </si>
  <si>
    <t>曲阜有容旅游汽车有限公司</t>
  </si>
  <si>
    <t>曲阜市</t>
  </si>
  <si>
    <t>曲阜市顺达汽车服务有限公司</t>
  </si>
  <si>
    <t>济宁驰通客运有限公司</t>
  </si>
  <si>
    <t>金乡县</t>
  </si>
  <si>
    <t>邹城市国运公共交通有限公司</t>
  </si>
  <si>
    <t>邹城市</t>
  </si>
  <si>
    <t>山东环圣旅游客运有限公司</t>
  </si>
  <si>
    <t>微山恒通客运有限公司</t>
  </si>
  <si>
    <t>微山县</t>
  </si>
  <si>
    <t>梁山金河客运有限公司</t>
  </si>
  <si>
    <t>济宁安润客运集团有限公司</t>
  </si>
  <si>
    <t>嘉祥县</t>
  </si>
  <si>
    <t>济宁利轩汽车服务有限公司</t>
  </si>
  <si>
    <t>济宁泉润客运服务有限公司</t>
  </si>
  <si>
    <t>高新区</t>
  </si>
  <si>
    <t>济宁驰讯汽车服务有限公司</t>
  </si>
  <si>
    <t>汶上县</t>
  </si>
  <si>
    <t>济宁鑫恒达汽车服务有限公司</t>
  </si>
  <si>
    <t>兖州区</t>
  </si>
  <si>
    <t>邹城市运输公司</t>
  </si>
  <si>
    <t>邹城市环圣旅游客运有限公司</t>
  </si>
  <si>
    <t>汶上县宏盛公交客运有限公司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</si>
</sst>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5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7" fillId="10" borderId="9" applyNumberFormat="false" applyAlignment="false" applyProtection="false">
      <alignment vertical="center"/>
    </xf>
    <xf numFmtId="0" fontId="14" fillId="8" borderId="7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0" fillId="23" borderId="13" applyNumberFormat="false" applyFon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6" fillId="10" borderId="14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8" fillId="32" borderId="14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31" fontId="0" fillId="0" borderId="0" xfId="0" applyNumberFormat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vertical="center" shrinkToFit="true"/>
    </xf>
    <xf numFmtId="0" fontId="1" fillId="0" borderId="1" xfId="0" applyFon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1" xfId="0" applyFont="true" applyFill="true" applyBorder="true" applyAlignment="true">
      <alignment horizontal="left" vertical="center"/>
    </xf>
    <xf numFmtId="10" fontId="0" fillId="0" borderId="0" xfId="40" applyNumberFormat="true">
      <alignment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0" fontId="3" fillId="0" borderId="0" xfId="0" applyFont="true">
      <alignment vertical="center"/>
    </xf>
    <xf numFmtId="0" fontId="3" fillId="0" borderId="0" xfId="0" applyFont="true" applyFill="true">
      <alignment vertical="center"/>
    </xf>
    <xf numFmtId="0" fontId="1" fillId="0" borderId="0" xfId="0" applyFont="true">
      <alignment vertical="center"/>
    </xf>
    <xf numFmtId="0" fontId="4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right"/>
    </xf>
    <xf numFmtId="0" fontId="5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shrinkToFi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justify" vertical="center" wrapText="true"/>
    </xf>
    <xf numFmtId="0" fontId="0" fillId="0" borderId="0" xfId="0" applyFill="true" applyAlignment="true">
      <alignment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/>
    </xf>
    <xf numFmtId="10" fontId="3" fillId="0" borderId="0" xfId="40" applyNumberFormat="true" applyFont="true">
      <alignment vertical="center"/>
    </xf>
    <xf numFmtId="10" fontId="3" fillId="0" borderId="0" xfId="40" applyNumberFormat="true" applyFont="true" applyFill="true">
      <alignment vertical="center"/>
    </xf>
    <xf numFmtId="10" fontId="1" fillId="0" borderId="0" xfId="40" applyNumberFormat="true" applyFont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left" vertical="center"/>
    </xf>
    <xf numFmtId="176" fontId="9" fillId="0" borderId="1" xfId="0" applyNumberFormat="true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left" vertical="center" wrapText="true"/>
    </xf>
    <xf numFmtId="0" fontId="7" fillId="0" borderId="5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vertical="center"/>
    </xf>
    <xf numFmtId="0" fontId="7" fillId="0" borderId="6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zoomScale="145" zoomScaleNormal="145" workbookViewId="0">
      <selection activeCell="A9" sqref="A9:E9"/>
    </sheetView>
  </sheetViews>
  <sheetFormatPr defaultColWidth="9" defaultRowHeight="15" outlineLevelCol="4"/>
  <cols>
    <col min="1" max="1" width="7.05833333333333" customWidth="true"/>
    <col min="2" max="2" width="25.8666666666667" customWidth="true"/>
    <col min="3" max="4" width="14.9916666666667" customWidth="true"/>
    <col min="5" max="5" width="11.025" customWidth="true"/>
  </cols>
  <sheetData>
    <row r="1" ht="39" customHeight="true" spans="1:5">
      <c r="A1" s="12" t="s">
        <v>0</v>
      </c>
      <c r="B1" s="12"/>
      <c r="C1" s="12"/>
      <c r="D1" s="12"/>
      <c r="E1" s="12"/>
    </row>
    <row r="2" ht="52" customHeight="true" spans="1:5">
      <c r="A2" s="35" t="s">
        <v>1</v>
      </c>
      <c r="B2" s="35"/>
      <c r="C2" s="35"/>
      <c r="D2" s="35"/>
      <c r="E2" s="35"/>
    </row>
    <row r="3" spans="1:5">
      <c r="A3" s="15" t="s">
        <v>2</v>
      </c>
      <c r="B3" s="15" t="s">
        <v>3</v>
      </c>
      <c r="C3" s="16" t="s">
        <v>4</v>
      </c>
      <c r="D3" s="36" t="s">
        <v>5</v>
      </c>
      <c r="E3" s="15" t="s">
        <v>6</v>
      </c>
    </row>
    <row r="4" ht="31" customHeight="true" spans="1:5">
      <c r="A4" s="15"/>
      <c r="B4" s="15"/>
      <c r="C4" s="16"/>
      <c r="D4" s="37"/>
      <c r="E4" s="15"/>
    </row>
    <row r="5" ht="60" customHeight="true" spans="1:5">
      <c r="A5" s="15">
        <v>1</v>
      </c>
      <c r="B5" s="38" t="s">
        <v>7</v>
      </c>
      <c r="C5" s="15" t="s">
        <v>8</v>
      </c>
      <c r="D5" s="39">
        <v>206</v>
      </c>
      <c r="E5" s="45"/>
    </row>
    <row r="6" ht="54" customHeight="true" spans="1:5">
      <c r="A6" s="15">
        <v>2</v>
      </c>
      <c r="B6" s="38" t="s">
        <v>9</v>
      </c>
      <c r="C6" s="15" t="s">
        <v>8</v>
      </c>
      <c r="D6" s="39">
        <v>13</v>
      </c>
      <c r="E6" s="16" t="s">
        <v>10</v>
      </c>
    </row>
    <row r="7" s="34" customFormat="true" ht="51" customHeight="true" spans="1:5">
      <c r="A7" s="15">
        <v>3</v>
      </c>
      <c r="B7" s="38" t="s">
        <v>11</v>
      </c>
      <c r="C7" s="15" t="s">
        <v>12</v>
      </c>
      <c r="D7" s="39">
        <v>5</v>
      </c>
      <c r="E7" s="45"/>
    </row>
    <row r="8" ht="35" customHeight="true" spans="1:5">
      <c r="A8" s="40" t="s">
        <v>13</v>
      </c>
      <c r="B8" s="41"/>
      <c r="C8" s="40"/>
      <c r="D8" s="42">
        <f>SUM(D5:D7)</f>
        <v>224</v>
      </c>
      <c r="E8" s="45"/>
    </row>
    <row r="9" ht="56" customHeight="true" spans="1:5">
      <c r="A9" s="43" t="s">
        <v>14</v>
      </c>
      <c r="B9" s="44"/>
      <c r="C9" s="44"/>
      <c r="D9" s="44"/>
      <c r="E9" s="46"/>
    </row>
  </sheetData>
  <mergeCells count="9">
    <mergeCell ref="A1:E1"/>
    <mergeCell ref="A2:E2"/>
    <mergeCell ref="A8:C8"/>
    <mergeCell ref="A9:E9"/>
    <mergeCell ref="A3:A4"/>
    <mergeCell ref="B3:B4"/>
    <mergeCell ref="C3:C4"/>
    <mergeCell ref="D3:D4"/>
    <mergeCell ref="E3:E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zoomScale="130" zoomScaleNormal="130" topLeftCell="A17" workbookViewId="0">
      <selection activeCell="E29" sqref="E29"/>
    </sheetView>
  </sheetViews>
  <sheetFormatPr defaultColWidth="9" defaultRowHeight="15"/>
  <cols>
    <col min="1" max="1" width="5.28333333333333" customWidth="true"/>
    <col min="2" max="2" width="36.4416666666667" customWidth="true"/>
    <col min="4" max="4" width="8.075" customWidth="true"/>
    <col min="5" max="5" width="6.61666666666667" customWidth="true"/>
    <col min="6" max="7" width="1.05" customWidth="true"/>
    <col min="8" max="8" width="8.45" customWidth="true"/>
    <col min="9" max="9" width="10.375"/>
  </cols>
  <sheetData>
    <row r="1" ht="31.5" spans="1:8">
      <c r="A1" s="12" t="s">
        <v>15</v>
      </c>
      <c r="B1" s="12"/>
      <c r="C1" s="12"/>
      <c r="D1" s="12"/>
      <c r="E1" s="12"/>
      <c r="F1" s="12"/>
      <c r="G1" s="12"/>
      <c r="H1" s="12"/>
    </row>
    <row r="2" ht="46" customHeight="true" spans="1:8">
      <c r="A2" s="13" t="s">
        <v>16</v>
      </c>
      <c r="B2" s="13"/>
      <c r="C2" s="13"/>
      <c r="D2" s="13"/>
      <c r="E2" s="13"/>
      <c r="F2" s="13"/>
      <c r="G2" s="13"/>
      <c r="H2" s="13"/>
    </row>
    <row r="3" ht="20.25" spans="1:8">
      <c r="A3" s="14" t="s">
        <v>17</v>
      </c>
      <c r="B3" s="15" t="s">
        <v>3</v>
      </c>
      <c r="C3" s="16" t="s">
        <v>4</v>
      </c>
      <c r="D3" s="15" t="s">
        <v>18</v>
      </c>
      <c r="E3" s="15"/>
      <c r="F3" s="15"/>
      <c r="G3" s="15"/>
      <c r="H3" s="23" t="s">
        <v>19</v>
      </c>
    </row>
    <row r="4" ht="20.25" spans="1:8">
      <c r="A4" s="14"/>
      <c r="B4" s="15"/>
      <c r="C4" s="16"/>
      <c r="D4" s="15" t="s">
        <v>20</v>
      </c>
      <c r="E4" s="15" t="s">
        <v>21</v>
      </c>
      <c r="F4" s="15"/>
      <c r="G4" s="15"/>
      <c r="H4" s="24"/>
    </row>
    <row r="5" s="9" customFormat="true" ht="22.75" customHeight="true" spans="1:9">
      <c r="A5" s="17">
        <v>1</v>
      </c>
      <c r="B5" s="18" t="s">
        <v>9</v>
      </c>
      <c r="C5" s="17" t="s">
        <v>8</v>
      </c>
      <c r="D5" s="17">
        <v>271</v>
      </c>
      <c r="E5" s="25">
        <v>20</v>
      </c>
      <c r="F5" s="26"/>
      <c r="G5" s="27"/>
      <c r="H5" s="17">
        <f>E5+D5</f>
        <v>291</v>
      </c>
      <c r="I5" s="31"/>
    </row>
    <row r="6" s="9" customFormat="true" ht="22.75" customHeight="true" spans="1:9">
      <c r="A6" s="17">
        <v>2</v>
      </c>
      <c r="B6" s="19" t="s">
        <v>22</v>
      </c>
      <c r="C6" s="17" t="s">
        <v>8</v>
      </c>
      <c r="D6" s="17">
        <v>75</v>
      </c>
      <c r="E6" s="25">
        <v>20</v>
      </c>
      <c r="F6" s="26"/>
      <c r="G6" s="27"/>
      <c r="H6" s="17">
        <f>E6+D6</f>
        <v>95</v>
      </c>
      <c r="I6" s="31"/>
    </row>
    <row r="7" s="9" customFormat="true" ht="22.75" customHeight="true" spans="1:9">
      <c r="A7" s="17">
        <v>3</v>
      </c>
      <c r="B7" s="17" t="s">
        <v>23</v>
      </c>
      <c r="C7" s="17" t="s">
        <v>8</v>
      </c>
      <c r="D7" s="17">
        <v>16</v>
      </c>
      <c r="E7" s="25">
        <v>17</v>
      </c>
      <c r="F7" s="26"/>
      <c r="G7" s="27"/>
      <c r="H7" s="17">
        <f>E7+D7</f>
        <v>33</v>
      </c>
      <c r="I7" s="31"/>
    </row>
    <row r="8" s="9" customFormat="true" ht="22.75" customHeight="true" spans="1:9">
      <c r="A8" s="17">
        <v>4</v>
      </c>
      <c r="B8" s="17" t="s">
        <v>24</v>
      </c>
      <c r="C8" s="17" t="s">
        <v>8</v>
      </c>
      <c r="D8" s="17">
        <v>33</v>
      </c>
      <c r="E8" s="25">
        <v>0</v>
      </c>
      <c r="F8" s="26"/>
      <c r="G8" s="27"/>
      <c r="H8" s="17">
        <f t="shared" ref="H8:H24" si="0">E8+D8</f>
        <v>33</v>
      </c>
      <c r="I8" s="31"/>
    </row>
    <row r="9" s="10" customFormat="true" ht="22.75" customHeight="true" spans="1:9">
      <c r="A9" s="17">
        <v>5</v>
      </c>
      <c r="B9" s="17" t="s">
        <v>25</v>
      </c>
      <c r="C9" s="17" t="s">
        <v>8</v>
      </c>
      <c r="D9" s="17">
        <v>0</v>
      </c>
      <c r="E9" s="25">
        <v>11</v>
      </c>
      <c r="F9" s="26"/>
      <c r="G9" s="27"/>
      <c r="H9" s="17">
        <f t="shared" si="0"/>
        <v>11</v>
      </c>
      <c r="I9" s="32"/>
    </row>
    <row r="10" s="9" customFormat="true" ht="22.75" customHeight="true" spans="1:9">
      <c r="A10" s="17">
        <v>6</v>
      </c>
      <c r="B10" s="17" t="s">
        <v>26</v>
      </c>
      <c r="C10" s="17" t="s">
        <v>8</v>
      </c>
      <c r="D10" s="17">
        <v>0</v>
      </c>
      <c r="E10" s="25">
        <v>10</v>
      </c>
      <c r="F10" s="26"/>
      <c r="G10" s="27"/>
      <c r="H10" s="17">
        <f t="shared" si="0"/>
        <v>10</v>
      </c>
      <c r="I10" s="31"/>
    </row>
    <row r="11" s="9" customFormat="true" ht="22.75" customHeight="true" spans="1:9">
      <c r="A11" s="17">
        <v>7</v>
      </c>
      <c r="B11" s="17" t="s">
        <v>27</v>
      </c>
      <c r="C11" s="17" t="s">
        <v>28</v>
      </c>
      <c r="D11" s="17">
        <v>33</v>
      </c>
      <c r="E11" s="25">
        <v>21</v>
      </c>
      <c r="F11" s="26"/>
      <c r="G11" s="27"/>
      <c r="H11" s="17">
        <f t="shared" si="0"/>
        <v>54</v>
      </c>
      <c r="I11" s="31"/>
    </row>
    <row r="12" s="9" customFormat="true" ht="22.75" customHeight="true" spans="1:9">
      <c r="A12" s="17">
        <v>8</v>
      </c>
      <c r="B12" s="18" t="s">
        <v>29</v>
      </c>
      <c r="C12" s="17" t="s">
        <v>28</v>
      </c>
      <c r="D12" s="17">
        <v>42</v>
      </c>
      <c r="E12" s="25">
        <v>0</v>
      </c>
      <c r="F12" s="26"/>
      <c r="G12" s="27"/>
      <c r="H12" s="17">
        <f t="shared" si="0"/>
        <v>42</v>
      </c>
      <c r="I12" s="31"/>
    </row>
    <row r="13" s="9" customFormat="true" ht="22.75" customHeight="true" spans="1:9">
      <c r="A13" s="17">
        <v>9</v>
      </c>
      <c r="B13" s="17" t="s">
        <v>30</v>
      </c>
      <c r="C13" s="17" t="s">
        <v>31</v>
      </c>
      <c r="D13" s="17">
        <v>20</v>
      </c>
      <c r="E13" s="25">
        <v>0</v>
      </c>
      <c r="F13" s="26"/>
      <c r="G13" s="27"/>
      <c r="H13" s="17">
        <f t="shared" si="0"/>
        <v>20</v>
      </c>
      <c r="I13" s="31"/>
    </row>
    <row r="14" s="9" customFormat="true" ht="22.75" customHeight="true" spans="1:9">
      <c r="A14" s="17">
        <v>10</v>
      </c>
      <c r="B14" s="17" t="s">
        <v>32</v>
      </c>
      <c r="C14" s="17" t="s">
        <v>33</v>
      </c>
      <c r="D14" s="17">
        <v>0</v>
      </c>
      <c r="E14" s="25">
        <v>10</v>
      </c>
      <c r="F14" s="26"/>
      <c r="G14" s="27"/>
      <c r="H14" s="17">
        <f t="shared" si="0"/>
        <v>10</v>
      </c>
      <c r="I14" s="31"/>
    </row>
    <row r="15" s="9" customFormat="true" ht="22.75" customHeight="true" spans="1:9">
      <c r="A15" s="17">
        <v>11</v>
      </c>
      <c r="B15" s="17" t="s">
        <v>34</v>
      </c>
      <c r="C15" s="17" t="s">
        <v>33</v>
      </c>
      <c r="D15" s="17">
        <v>24</v>
      </c>
      <c r="E15" s="25">
        <v>0</v>
      </c>
      <c r="F15" s="26"/>
      <c r="G15" s="27"/>
      <c r="H15" s="17">
        <f t="shared" si="0"/>
        <v>24</v>
      </c>
      <c r="I15" s="31"/>
    </row>
    <row r="16" s="9" customFormat="true" ht="22.75" customHeight="true" spans="1:9">
      <c r="A16" s="17">
        <v>12</v>
      </c>
      <c r="B16" s="17" t="s">
        <v>35</v>
      </c>
      <c r="C16" s="17" t="s">
        <v>36</v>
      </c>
      <c r="D16" s="17">
        <v>27</v>
      </c>
      <c r="E16" s="25">
        <v>0</v>
      </c>
      <c r="F16" s="26"/>
      <c r="G16" s="27"/>
      <c r="H16" s="17">
        <f t="shared" si="0"/>
        <v>27</v>
      </c>
      <c r="I16" s="31"/>
    </row>
    <row r="17" s="9" customFormat="true" ht="22.75" customHeight="true" spans="1:9">
      <c r="A17" s="17">
        <v>13</v>
      </c>
      <c r="B17" s="17" t="s">
        <v>37</v>
      </c>
      <c r="C17" s="17" t="s">
        <v>12</v>
      </c>
      <c r="D17" s="17">
        <v>20</v>
      </c>
      <c r="E17" s="25">
        <v>0</v>
      </c>
      <c r="F17" s="26"/>
      <c r="G17" s="27"/>
      <c r="H17" s="17">
        <f t="shared" si="0"/>
        <v>20</v>
      </c>
      <c r="I17" s="31"/>
    </row>
    <row r="18" s="9" customFormat="true" ht="22.75" customHeight="true" spans="1:9">
      <c r="A18" s="17">
        <v>14</v>
      </c>
      <c r="B18" s="17" t="s">
        <v>38</v>
      </c>
      <c r="C18" s="17" t="s">
        <v>39</v>
      </c>
      <c r="D18" s="17">
        <v>20</v>
      </c>
      <c r="E18" s="25">
        <v>0</v>
      </c>
      <c r="F18" s="26"/>
      <c r="G18" s="27"/>
      <c r="H18" s="17">
        <v>20</v>
      </c>
      <c r="I18" s="31"/>
    </row>
    <row r="19" s="9" customFormat="true" ht="22.75" customHeight="true" spans="1:9">
      <c r="A19" s="17">
        <v>15</v>
      </c>
      <c r="B19" s="17" t="s">
        <v>40</v>
      </c>
      <c r="C19" s="17" t="s">
        <v>39</v>
      </c>
      <c r="D19" s="17">
        <v>32</v>
      </c>
      <c r="E19" s="25">
        <v>0</v>
      </c>
      <c r="F19" s="26"/>
      <c r="G19" s="27"/>
      <c r="H19" s="17">
        <f t="shared" si="0"/>
        <v>32</v>
      </c>
      <c r="I19" s="31"/>
    </row>
    <row r="20" s="9" customFormat="true" ht="22.75" customHeight="true" spans="1:9">
      <c r="A20" s="17">
        <v>16</v>
      </c>
      <c r="B20" s="17" t="s">
        <v>41</v>
      </c>
      <c r="C20" s="17" t="s">
        <v>42</v>
      </c>
      <c r="D20" s="17">
        <v>25</v>
      </c>
      <c r="E20" s="25">
        <v>0</v>
      </c>
      <c r="F20" s="26"/>
      <c r="G20" s="27"/>
      <c r="H20" s="17">
        <f t="shared" si="0"/>
        <v>25</v>
      </c>
      <c r="I20" s="31"/>
    </row>
    <row r="21" s="9" customFormat="true" ht="22.75" customHeight="true" spans="1:9">
      <c r="A21" s="17">
        <v>17</v>
      </c>
      <c r="B21" s="17" t="s">
        <v>43</v>
      </c>
      <c r="C21" s="17" t="s">
        <v>44</v>
      </c>
      <c r="D21" s="17">
        <v>46</v>
      </c>
      <c r="E21" s="17">
        <v>0</v>
      </c>
      <c r="F21" s="17"/>
      <c r="G21" s="17"/>
      <c r="H21" s="17">
        <f t="shared" si="0"/>
        <v>46</v>
      </c>
      <c r="I21" s="31"/>
    </row>
    <row r="22" s="11" customFormat="true" ht="22.75" customHeight="true" spans="1:9">
      <c r="A22" s="17">
        <v>18</v>
      </c>
      <c r="B22" s="17" t="s">
        <v>45</v>
      </c>
      <c r="C22" s="17" t="s">
        <v>46</v>
      </c>
      <c r="D22" s="17">
        <v>32</v>
      </c>
      <c r="E22" s="17">
        <v>0</v>
      </c>
      <c r="F22" s="17"/>
      <c r="G22" s="17"/>
      <c r="H22" s="17">
        <f t="shared" si="0"/>
        <v>32</v>
      </c>
      <c r="I22" s="33"/>
    </row>
    <row r="23" ht="22.75" customHeight="true" spans="1:9">
      <c r="A23" s="20" t="s">
        <v>13</v>
      </c>
      <c r="B23" s="20"/>
      <c r="C23" s="20"/>
      <c r="D23" s="20">
        <f>SUM(D5:D22)</f>
        <v>716</v>
      </c>
      <c r="E23" s="28">
        <f>SUM(E5:E22)</f>
        <v>109</v>
      </c>
      <c r="F23" s="29"/>
      <c r="G23" s="30"/>
      <c r="H23" s="20">
        <f t="shared" si="0"/>
        <v>825</v>
      </c>
      <c r="I23" s="7"/>
    </row>
    <row r="24" ht="54" customHeight="true" spans="1:8">
      <c r="A24" s="21" t="s">
        <v>14</v>
      </c>
      <c r="B24" s="21"/>
      <c r="C24" s="21"/>
      <c r="D24" s="21"/>
      <c r="E24" s="21"/>
      <c r="F24" s="21"/>
      <c r="G24" s="21"/>
      <c r="H24" s="21"/>
    </row>
    <row r="25" spans="1:8">
      <c r="A25" s="22"/>
      <c r="B25" s="22"/>
      <c r="C25" s="22"/>
      <c r="D25" s="22"/>
      <c r="E25" s="22"/>
      <c r="F25" s="22"/>
      <c r="G25" s="22"/>
      <c r="H25" s="22"/>
    </row>
  </sheetData>
  <mergeCells count="29">
    <mergeCell ref="A1:H1"/>
    <mergeCell ref="A2:H2"/>
    <mergeCell ref="D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A23:C23"/>
    <mergeCell ref="E23:G23"/>
    <mergeCell ref="A24:H24"/>
    <mergeCell ref="A3:A4"/>
    <mergeCell ref="B3:B4"/>
    <mergeCell ref="C3:C4"/>
    <mergeCell ref="H3:H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C1" sqref="C1:C19"/>
    </sheetView>
  </sheetViews>
  <sheetFormatPr defaultColWidth="9" defaultRowHeight="15" outlineLevelCol="2"/>
  <cols>
    <col min="3" max="3" width="12.625"/>
  </cols>
  <sheetData>
    <row r="1" spans="1:3">
      <c r="A1">
        <v>259</v>
      </c>
      <c r="B1">
        <v>265</v>
      </c>
      <c r="C1" s="7">
        <f>(B1-A1)/A1</f>
        <v>0.0231660231660232</v>
      </c>
    </row>
    <row r="2" spans="1:3">
      <c r="A2">
        <v>95</v>
      </c>
      <c r="B2">
        <v>95</v>
      </c>
      <c r="C2" s="7">
        <f t="shared" ref="C2:C19" si="0">(B2-A2)/A2</f>
        <v>0</v>
      </c>
    </row>
    <row r="3" spans="1:3">
      <c r="A3">
        <v>20</v>
      </c>
      <c r="B3">
        <v>22</v>
      </c>
      <c r="C3" s="7">
        <f t="shared" si="0"/>
        <v>0.1</v>
      </c>
    </row>
    <row r="4" spans="1:3">
      <c r="A4">
        <v>27</v>
      </c>
      <c r="B4">
        <v>27</v>
      </c>
      <c r="C4" s="7">
        <f t="shared" si="0"/>
        <v>0</v>
      </c>
    </row>
    <row r="5" spans="1:3">
      <c r="A5">
        <v>5</v>
      </c>
      <c r="B5">
        <v>5</v>
      </c>
      <c r="C5" s="7">
        <f t="shared" si="0"/>
        <v>0</v>
      </c>
    </row>
    <row r="6" spans="1:3">
      <c r="A6">
        <v>10</v>
      </c>
      <c r="B6">
        <v>10</v>
      </c>
      <c r="C6" s="7">
        <f t="shared" si="0"/>
        <v>0</v>
      </c>
    </row>
    <row r="7" spans="1:3">
      <c r="A7">
        <v>43</v>
      </c>
      <c r="B7">
        <v>54</v>
      </c>
      <c r="C7" s="7">
        <f t="shared" si="0"/>
        <v>0.255813953488372</v>
      </c>
    </row>
    <row r="8" spans="1:3">
      <c r="A8">
        <v>33</v>
      </c>
      <c r="B8">
        <v>34</v>
      </c>
      <c r="C8" s="7">
        <f t="shared" si="0"/>
        <v>0.0303030303030303</v>
      </c>
    </row>
    <row r="9" spans="1:3">
      <c r="A9">
        <v>7</v>
      </c>
      <c r="B9">
        <v>20</v>
      </c>
      <c r="C9" s="7">
        <f t="shared" si="0"/>
        <v>1.85714285714286</v>
      </c>
    </row>
    <row r="10" spans="1:3">
      <c r="A10">
        <v>6</v>
      </c>
      <c r="B10">
        <v>6</v>
      </c>
      <c r="C10" s="7">
        <f t="shared" si="0"/>
        <v>0</v>
      </c>
    </row>
    <row r="11" spans="1:3">
      <c r="A11">
        <v>20</v>
      </c>
      <c r="B11">
        <v>24</v>
      </c>
      <c r="C11" s="7">
        <f t="shared" si="0"/>
        <v>0.2</v>
      </c>
    </row>
    <row r="12" spans="1:3">
      <c r="A12">
        <v>27</v>
      </c>
      <c r="B12">
        <v>27</v>
      </c>
      <c r="C12" s="7">
        <f t="shared" si="0"/>
        <v>0</v>
      </c>
    </row>
    <row r="13" spans="1:3">
      <c r="A13">
        <v>21</v>
      </c>
      <c r="B13">
        <v>21</v>
      </c>
      <c r="C13" s="7">
        <f t="shared" si="0"/>
        <v>0</v>
      </c>
    </row>
    <row r="14" spans="1:3">
      <c r="A14">
        <v>20</v>
      </c>
      <c r="B14">
        <v>20</v>
      </c>
      <c r="C14" s="7">
        <f t="shared" si="0"/>
        <v>0</v>
      </c>
    </row>
    <row r="15" spans="1:3">
      <c r="A15">
        <v>20</v>
      </c>
      <c r="B15">
        <v>27</v>
      </c>
      <c r="C15" s="7">
        <f t="shared" si="0"/>
        <v>0.35</v>
      </c>
    </row>
    <row r="16" spans="1:3">
      <c r="A16">
        <v>24</v>
      </c>
      <c r="B16">
        <v>26</v>
      </c>
      <c r="C16" s="7">
        <f t="shared" si="0"/>
        <v>0.0833333333333333</v>
      </c>
    </row>
    <row r="17" spans="1:3">
      <c r="A17">
        <v>33</v>
      </c>
      <c r="B17">
        <v>38</v>
      </c>
      <c r="C17" s="7">
        <f t="shared" si="0"/>
        <v>0.151515151515152</v>
      </c>
    </row>
    <row r="18" spans="1:3">
      <c r="A18">
        <v>7</v>
      </c>
      <c r="B18">
        <v>10</v>
      </c>
      <c r="C18" s="7">
        <f t="shared" si="0"/>
        <v>0.428571428571429</v>
      </c>
    </row>
    <row r="19" spans="1:3">
      <c r="A19">
        <v>682</v>
      </c>
      <c r="B19">
        <v>731</v>
      </c>
      <c r="C19" s="7">
        <f t="shared" si="0"/>
        <v>0.0718475073313783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C23" sqref="C23"/>
    </sheetView>
  </sheetViews>
  <sheetFormatPr defaultColWidth="9" defaultRowHeight="15" outlineLevelRow="4" outlineLevelCol="2"/>
  <cols>
    <col min="1" max="1" width="15.625"/>
    <col min="2" max="2" width="14.5"/>
  </cols>
  <sheetData>
    <row r="1" spans="1:2">
      <c r="A1" s="1">
        <v>45291</v>
      </c>
      <c r="B1" s="1">
        <v>45473</v>
      </c>
    </row>
    <row r="2" ht="20.25" spans="1:3">
      <c r="A2" s="8">
        <v>216</v>
      </c>
      <c r="B2" s="8">
        <v>214</v>
      </c>
      <c r="C2" s="7">
        <f>(B2-A2)/A2</f>
        <v>-0.00925925925925926</v>
      </c>
    </row>
    <row r="3" ht="20.25" spans="1:3">
      <c r="A3" s="8">
        <v>11</v>
      </c>
      <c r="B3" s="8">
        <v>11</v>
      </c>
      <c r="C3" s="7">
        <f>(B3-A3)/A3</f>
        <v>0</v>
      </c>
    </row>
    <row r="4" ht="20.25" spans="1:3">
      <c r="A4" s="8">
        <v>5</v>
      </c>
      <c r="B4" s="8">
        <v>5</v>
      </c>
      <c r="C4" s="7">
        <f>(B4-A4)/A4</f>
        <v>0</v>
      </c>
    </row>
    <row r="5" spans="1:3">
      <c r="A5">
        <v>232</v>
      </c>
      <c r="B5">
        <v>230</v>
      </c>
      <c r="C5" s="7">
        <f>(B5-A5)/A5</f>
        <v>-0.00862068965517241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7" workbookViewId="0">
      <selection activeCell="D2" sqref="D2"/>
    </sheetView>
  </sheetViews>
  <sheetFormatPr defaultColWidth="9" defaultRowHeight="15" outlineLevelCol="4"/>
  <cols>
    <col min="1" max="1" width="27.5" customWidth="true"/>
    <col min="2" max="2" width="15.625"/>
    <col min="3" max="3" width="25.625" customWidth="true"/>
    <col min="4" max="4" width="14.5"/>
    <col min="5" max="5" width="13" customWidth="true"/>
  </cols>
  <sheetData>
    <row r="1" spans="2:4">
      <c r="B1" s="1">
        <v>45291</v>
      </c>
      <c r="C1" s="1"/>
      <c r="D1" s="1">
        <v>45473</v>
      </c>
    </row>
    <row r="2" ht="36" spans="1:5">
      <c r="A2" s="2" t="s">
        <v>9</v>
      </c>
      <c r="B2">
        <v>263</v>
      </c>
      <c r="C2" s="2" t="s">
        <v>9</v>
      </c>
      <c r="D2">
        <v>259</v>
      </c>
      <c r="E2" s="7">
        <f>(D2-B2)/B2</f>
        <v>-0.0152091254752852</v>
      </c>
    </row>
    <row r="3" ht="18" spans="1:5">
      <c r="A3" s="3" t="s">
        <v>22</v>
      </c>
      <c r="B3">
        <v>95</v>
      </c>
      <c r="C3" s="3" t="s">
        <v>22</v>
      </c>
      <c r="D3">
        <v>95</v>
      </c>
      <c r="E3" s="7">
        <f t="shared" ref="E3:E21" si="0">(D3-B3)/B3</f>
        <v>0</v>
      </c>
    </row>
    <row r="4" ht="18" spans="1:5">
      <c r="A4" s="4" t="s">
        <v>23</v>
      </c>
      <c r="B4">
        <v>24</v>
      </c>
      <c r="C4" s="4" t="s">
        <v>23</v>
      </c>
      <c r="D4">
        <v>20</v>
      </c>
      <c r="E4" s="7">
        <f t="shared" si="0"/>
        <v>-0.166666666666667</v>
      </c>
    </row>
    <row r="5" ht="18" spans="1:5">
      <c r="A5" s="4" t="s">
        <v>24</v>
      </c>
      <c r="B5">
        <v>27</v>
      </c>
      <c r="C5" s="4" t="s">
        <v>24</v>
      </c>
      <c r="D5">
        <v>27</v>
      </c>
      <c r="E5" s="7">
        <f t="shared" si="0"/>
        <v>0</v>
      </c>
    </row>
    <row r="6" ht="18" spans="1:5">
      <c r="A6" s="4" t="s">
        <v>25</v>
      </c>
      <c r="B6">
        <v>5</v>
      </c>
      <c r="C6" s="4" t="s">
        <v>25</v>
      </c>
      <c r="D6">
        <v>5</v>
      </c>
      <c r="E6" s="7">
        <f t="shared" si="0"/>
        <v>0</v>
      </c>
    </row>
    <row r="7" ht="18" spans="1:5">
      <c r="A7" s="4" t="s">
        <v>26</v>
      </c>
      <c r="B7">
        <v>10</v>
      </c>
      <c r="C7" s="4" t="s">
        <v>26</v>
      </c>
      <c r="D7">
        <v>10</v>
      </c>
      <c r="E7" s="7">
        <f t="shared" si="0"/>
        <v>0</v>
      </c>
    </row>
    <row r="8" ht="18" spans="1:5">
      <c r="A8" s="4" t="s">
        <v>27</v>
      </c>
      <c r="B8">
        <v>43</v>
      </c>
      <c r="C8" s="4" t="s">
        <v>27</v>
      </c>
      <c r="D8">
        <v>43</v>
      </c>
      <c r="E8" s="7">
        <f t="shared" si="0"/>
        <v>0</v>
      </c>
    </row>
    <row r="9" ht="36" spans="1:5">
      <c r="A9" s="2" t="s">
        <v>29</v>
      </c>
      <c r="B9">
        <v>23</v>
      </c>
      <c r="C9" s="2" t="s">
        <v>29</v>
      </c>
      <c r="D9">
        <v>33</v>
      </c>
      <c r="E9" s="7">
        <f t="shared" si="0"/>
        <v>0.434782608695652</v>
      </c>
    </row>
    <row r="10" ht="18" spans="1:5">
      <c r="A10" s="4" t="s">
        <v>30</v>
      </c>
      <c r="B10">
        <v>7</v>
      </c>
      <c r="C10" s="4" t="s">
        <v>30</v>
      </c>
      <c r="D10">
        <v>7</v>
      </c>
      <c r="E10" s="7">
        <f t="shared" si="0"/>
        <v>0</v>
      </c>
    </row>
    <row r="11" ht="18" spans="1:5">
      <c r="A11" s="4" t="s">
        <v>47</v>
      </c>
      <c r="B11">
        <v>5</v>
      </c>
      <c r="C11" s="4" t="s">
        <v>47</v>
      </c>
      <c r="D11">
        <v>6</v>
      </c>
      <c r="E11" s="7">
        <f t="shared" si="0"/>
        <v>0.2</v>
      </c>
    </row>
    <row r="12" ht="36" spans="1:5">
      <c r="A12" s="2" t="s">
        <v>48</v>
      </c>
      <c r="B12">
        <v>20</v>
      </c>
      <c r="C12" s="5" t="s">
        <v>34</v>
      </c>
      <c r="D12">
        <v>20</v>
      </c>
      <c r="E12" s="7">
        <f t="shared" si="0"/>
        <v>0</v>
      </c>
    </row>
    <row r="13" ht="18" spans="1:5">
      <c r="A13" s="4" t="s">
        <v>35</v>
      </c>
      <c r="B13">
        <v>21</v>
      </c>
      <c r="C13" s="4" t="s">
        <v>35</v>
      </c>
      <c r="D13">
        <v>27</v>
      </c>
      <c r="E13" s="7">
        <f t="shared" si="0"/>
        <v>0.285714285714286</v>
      </c>
    </row>
    <row r="14" ht="18" spans="1:5">
      <c r="A14" s="4" t="s">
        <v>37</v>
      </c>
      <c r="B14">
        <v>22</v>
      </c>
      <c r="C14" s="4" t="s">
        <v>37</v>
      </c>
      <c r="D14">
        <v>21</v>
      </c>
      <c r="E14" s="7">
        <f t="shared" si="0"/>
        <v>-0.0454545454545455</v>
      </c>
    </row>
    <row r="15" ht="18" spans="1:5">
      <c r="A15" s="4" t="s">
        <v>38</v>
      </c>
      <c r="B15">
        <v>20</v>
      </c>
      <c r="C15" s="4" t="s">
        <v>38</v>
      </c>
      <c r="D15">
        <v>20</v>
      </c>
      <c r="E15" s="7">
        <f t="shared" si="0"/>
        <v>0</v>
      </c>
    </row>
    <row r="16" ht="18" spans="1:5">
      <c r="A16" s="4" t="s">
        <v>40</v>
      </c>
      <c r="B16">
        <v>20</v>
      </c>
      <c r="C16" s="4" t="s">
        <v>40</v>
      </c>
      <c r="D16">
        <v>20</v>
      </c>
      <c r="E16" s="7">
        <f t="shared" si="0"/>
        <v>0</v>
      </c>
    </row>
    <row r="17" ht="18" spans="1:5">
      <c r="A17" s="4" t="s">
        <v>41</v>
      </c>
      <c r="B17">
        <v>24</v>
      </c>
      <c r="C17" s="4" t="s">
        <v>41</v>
      </c>
      <c r="D17">
        <v>24</v>
      </c>
      <c r="E17" s="7">
        <f t="shared" si="0"/>
        <v>0</v>
      </c>
    </row>
    <row r="18" ht="18" spans="1:5">
      <c r="A18" s="4" t="s">
        <v>43</v>
      </c>
      <c r="B18">
        <v>33</v>
      </c>
      <c r="C18" s="4" t="s">
        <v>43</v>
      </c>
      <c r="D18">
        <v>33</v>
      </c>
      <c r="E18" s="7">
        <f t="shared" si="0"/>
        <v>0</v>
      </c>
    </row>
    <row r="19" ht="36" spans="1:5">
      <c r="A19" s="2" t="s">
        <v>49</v>
      </c>
      <c r="B19">
        <v>5</v>
      </c>
      <c r="C19" s="2" t="s">
        <v>49</v>
      </c>
      <c r="D19">
        <v>5</v>
      </c>
      <c r="E19" s="7">
        <f t="shared" si="0"/>
        <v>0</v>
      </c>
    </row>
    <row r="20" ht="18" spans="1:5">
      <c r="A20" s="6" t="s">
        <v>45</v>
      </c>
      <c r="B20">
        <v>7</v>
      </c>
      <c r="C20" s="6" t="s">
        <v>45</v>
      </c>
      <c r="D20">
        <v>7</v>
      </c>
      <c r="E20" s="7">
        <f t="shared" si="0"/>
        <v>0</v>
      </c>
    </row>
    <row r="21" spans="2:5">
      <c r="B21">
        <v>674</v>
      </c>
      <c r="D21">
        <v>682</v>
      </c>
      <c r="E21" s="7">
        <f t="shared" si="0"/>
        <v>0.0118694362017804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班车</vt:lpstr>
      <vt:lpstr>包车</vt:lpstr>
      <vt:lpstr>Sheet1</vt:lpstr>
      <vt:lpstr>班车增长率</vt:lpstr>
      <vt:lpstr>包车增长率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2021-12-28T17:56:00Z</dcterms:created>
  <dcterms:modified xsi:type="dcterms:W3CDTF">2026-01-08T08:55:18Z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3A454DD04DA468E077E75169293655CF_43</vt:lpwstr>
  </property>
  <property fmtid="{D5CDD505-2E9C-101B-9397-08002B2CF9AE}" pid="3" name="KSOProductBuildVer">
    <vt:lpwstr>2052-11.8.2.10290</vt:lpwstr>
  </property>
</Properties>
</file>